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J176" i="1" s="1"/>
  <c r="I165" i="1"/>
  <c r="I176" i="1" s="1"/>
  <c r="H165" i="1"/>
  <c r="H176" i="1" s="1"/>
  <c r="G165" i="1"/>
  <c r="G176" i="1" s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/>
  <c r="J146" i="1"/>
  <c r="J157" i="1" s="1"/>
  <c r="I146" i="1"/>
  <c r="I157" i="1" s="1"/>
  <c r="H146" i="1"/>
  <c r="H157" i="1" s="1"/>
  <c r="G146" i="1"/>
  <c r="G157" i="1" s="1"/>
  <c r="F146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<sst xmlns="http://schemas.openxmlformats.org/spreadsheetml/2006/main" count="274" uniqueCount="84">
  <si>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</si>
  <si>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</si>
  <si>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</si>
  <si>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</si>
  <si>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</si>
  <si>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</si>
  <si>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</si>
  <si>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</si>
  <si>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</si>
  <si>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</si>
  <si>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</si>
  <si>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</si>
  <si>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</si>
  <si>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</si>
  <si>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</si>
  <si>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</si>
  <si>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</si>
  <si>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</si>
  <si>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</si>
  <si>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</si>
  <si>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</si>
  <si>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</si>
  <si>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</si>
  <si>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</si>
  <si>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</si>
  <si>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</si>
  <si>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</si>
  <si>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</si>
  <si>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</si>
  <si>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</si>
  <si>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</si>
  <si>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</si>
  <si>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</si>
  <si>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</si>
  <si>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</si>
  <si>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</si>
  <si>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</si>
  <si>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</si>
  <si>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</si>
  <si>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</si>
  <si>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белый</t>
  </si>
  <si>
    <t>яблоко</t>
  </si>
  <si>
    <t>свекла отварная</t>
  </si>
  <si>
    <t>макаронынные изделия отварные</t>
  </si>
  <si>
    <t>э</t>
  </si>
  <si>
    <t>Директор МБОУ БНКСОШ</t>
  </si>
  <si>
    <t>Божаканова А.Н.</t>
  </si>
  <si>
    <t xml:space="preserve">Гречка с маслом </t>
  </si>
  <si>
    <t>Тефтели с соусом</t>
  </si>
  <si>
    <t>овощи</t>
  </si>
  <si>
    <t>помидоры</t>
  </si>
  <si>
    <t>котлета</t>
  </si>
  <si>
    <t>чай</t>
  </si>
  <si>
    <t xml:space="preserve">Чай </t>
  </si>
  <si>
    <t xml:space="preserve">рис молочный </t>
  </si>
  <si>
    <t xml:space="preserve">хлеб пщеничный </t>
  </si>
  <si>
    <t xml:space="preserve">чай </t>
  </si>
  <si>
    <t>хлеб пщеничный</t>
  </si>
  <si>
    <t>компот</t>
  </si>
  <si>
    <t>помидор</t>
  </si>
  <si>
    <t xml:space="preserve">овощи </t>
  </si>
  <si>
    <t>огурцы</t>
  </si>
  <si>
    <t>свекла</t>
  </si>
  <si>
    <t>МБОУ БНКСОШ</t>
  </si>
  <si>
    <t xml:space="preserve">кортофельное пюре </t>
  </si>
  <si>
    <t>колета</t>
  </si>
  <si>
    <t>свекла вареная</t>
  </si>
  <si>
    <t>каша манная</t>
  </si>
  <si>
    <t>бутерброд со сливочным маслом и сыром</t>
  </si>
  <si>
    <t>апельсин</t>
  </si>
  <si>
    <t>варенная морковь</t>
  </si>
  <si>
    <t xml:space="preserve">гречка с маслом </t>
  </si>
  <si>
    <t xml:space="preserve">свекла вареная </t>
  </si>
  <si>
    <t xml:space="preserve">макароны отварные сос ливочным маслом </t>
  </si>
  <si>
    <t xml:space="preserve">свекла </t>
  </si>
  <si>
    <t>огурец</t>
  </si>
  <si>
    <t>рис молочный</t>
  </si>
  <si>
    <t xml:space="preserve">бутерброд со сливочным маслом </t>
  </si>
  <si>
    <t xml:space="preserve">компот </t>
  </si>
  <si>
    <t xml:space="preserve">картофельное пюре </t>
  </si>
  <si>
    <t xml:space="preserve">каша манная </t>
  </si>
  <si>
    <t xml:space="preserve">бутерброд со сливочным маслом и сыром </t>
  </si>
  <si>
    <t xml:space="preserve">вареная морковь </t>
  </si>
  <si>
    <t xml:space="preserve">помидор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</si>
</sst>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M197" sqref="M19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63</v>
      </c>
      <c r="D1" s="55"/>
      <c r="E1" s="55"/>
      <c r="F1" s="12" t="s">
        <v>16</v>
      </c>
      <c r="G1" s="2" t="s">
        <v>17</v>
      </c>
      <c r="H1" s="56" t="s">
        <v>45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46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150</v>
      </c>
      <c r="G6" s="40">
        <v>9.1300000000000008</v>
      </c>
      <c r="H6" s="40">
        <v>10.01</v>
      </c>
      <c r="I6" s="40">
        <v>48.56</v>
      </c>
      <c r="J6" s="40">
        <v>345.19</v>
      </c>
      <c r="K6" s="41" t="s">
        <v>44</v>
      </c>
      <c r="L6" s="40">
        <v>7.32</v>
      </c>
    </row>
    <row r="7" spans="1:12" ht="14.4" x14ac:dyDescent="0.3">
      <c r="A7" s="23"/>
      <c r="B7" s="15"/>
      <c r="C7" s="11"/>
      <c r="D7" s="6"/>
      <c r="E7" s="42" t="s">
        <v>48</v>
      </c>
      <c r="F7" s="43">
        <v>80</v>
      </c>
      <c r="G7" s="43">
        <v>8.25</v>
      </c>
      <c r="H7" s="43">
        <v>12.1</v>
      </c>
      <c r="I7" s="43">
        <v>7.16</v>
      </c>
      <c r="J7" s="43">
        <v>172</v>
      </c>
      <c r="K7" s="44">
        <v>41</v>
      </c>
      <c r="L7" s="43">
        <v>33.36</v>
      </c>
    </row>
    <row r="8" spans="1:12" ht="14.4" x14ac:dyDescent="0.3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0.1</v>
      </c>
      <c r="H8" s="43">
        <v>0</v>
      </c>
      <c r="I8" s="43">
        <v>14</v>
      </c>
      <c r="J8" s="43">
        <v>56.8</v>
      </c>
      <c r="K8" s="44">
        <v>943</v>
      </c>
      <c r="L8" s="43">
        <v>2.0299999999999998</v>
      </c>
    </row>
    <row r="9" spans="1:12" ht="14.4" x14ac:dyDescent="0.3">
      <c r="A9" s="23"/>
      <c r="B9" s="15"/>
      <c r="C9" s="11"/>
      <c r="D9" s="7" t="s">
        <v>23</v>
      </c>
      <c r="E9" s="42" t="s">
        <v>55</v>
      </c>
      <c r="F9" s="43">
        <v>30</v>
      </c>
      <c r="G9" s="43">
        <v>2.37</v>
      </c>
      <c r="H9" s="43">
        <v>0.3</v>
      </c>
      <c r="I9" s="43">
        <v>14.49</v>
      </c>
      <c r="J9" s="43">
        <v>70.5</v>
      </c>
      <c r="K9" s="44"/>
      <c r="L9" s="43">
        <v>1.98</v>
      </c>
    </row>
    <row r="10" spans="1:12" ht="14.4" x14ac:dyDescent="0.3">
      <c r="A10" s="23"/>
      <c r="B10" s="15"/>
      <c r="C10" s="11"/>
      <c r="D10" s="7" t="s">
        <v>24</v>
      </c>
      <c r="E10" s="42" t="s">
        <v>41</v>
      </c>
      <c r="F10" s="43">
        <v>150</v>
      </c>
      <c r="G10" s="43">
        <v>0.8</v>
      </c>
      <c r="H10" s="43">
        <v>0.8</v>
      </c>
      <c r="I10" s="43">
        <v>19.600000000000001</v>
      </c>
      <c r="J10" s="43">
        <v>94</v>
      </c>
      <c r="K10" s="44"/>
      <c r="L10" s="43">
        <v>26.31</v>
      </c>
    </row>
    <row r="11" spans="1:12" ht="14.4" x14ac:dyDescent="0.3">
      <c r="A11" s="23"/>
      <c r="B11" s="15"/>
      <c r="C11" s="11"/>
      <c r="D11" s="6" t="s">
        <v>26</v>
      </c>
      <c r="E11" s="42" t="s">
        <v>42</v>
      </c>
      <c r="F11" s="43">
        <v>60</v>
      </c>
      <c r="G11" s="43">
        <v>1.1000000000000001</v>
      </c>
      <c r="H11" s="43">
        <v>0.1</v>
      </c>
      <c r="I11" s="43">
        <v>6.3</v>
      </c>
      <c r="J11" s="43">
        <v>29.4</v>
      </c>
      <c r="K11" s="44"/>
      <c r="L11" s="43"/>
    </row>
    <row r="12" spans="1:12" ht="14.4" x14ac:dyDescent="0.3">
      <c r="A12" s="23"/>
      <c r="B12" s="15"/>
      <c r="C12" s="11"/>
      <c r="D12" s="6" t="s">
        <v>49</v>
      </c>
      <c r="E12" s="42" t="s">
        <v>50</v>
      </c>
      <c r="F12" s="43">
        <v>100</v>
      </c>
      <c r="G12" s="43">
        <v>1.1000000000000001</v>
      </c>
      <c r="H12" s="43">
        <v>0.2</v>
      </c>
      <c r="I12" s="43">
        <v>3.8</v>
      </c>
      <c r="J12" s="43">
        <v>23</v>
      </c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770</v>
      </c>
      <c r="G13" s="19">
        <f>SUM(G6:G12)</f>
        <v>22.850000000000009</v>
      </c>
      <c r="H13" s="19">
        <f>SUM(H6:H12)</f>
        <v>23.51</v>
      </c>
      <c r="I13" s="19">
        <f>SUM(I6:I12)</f>
        <v>113.91</v>
      </c>
      <c r="J13" s="19">
        <f>SUM(J6:J12)</f>
        <v>790.89</v>
      </c>
      <c r="K13" s="25"/>
      <c r="L13" s="19">
        <f>SUM(L6:L12)</f>
        <v>71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770</v>
      </c>
      <c r="G24" s="32">
        <f>G13+G23</f>
        <v>22.850000000000009</v>
      </c>
      <c r="H24" s="32">
        <f>H13+H23</f>
        <v>23.51</v>
      </c>
      <c r="I24" s="32">
        <f>I13+I23</f>
        <v>113.91</v>
      </c>
      <c r="J24" s="32">
        <f>J13+J23</f>
        <v>790.89</v>
      </c>
      <c r="K24" s="32"/>
      <c r="L24" s="32">
        <f>L13+L23</f>
        <v>71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150</v>
      </c>
      <c r="G25" s="40">
        <v>5.94</v>
      </c>
      <c r="H25" s="40">
        <v>1.35</v>
      </c>
      <c r="I25" s="40">
        <v>38.4</v>
      </c>
      <c r="J25" s="40">
        <v>181.34</v>
      </c>
      <c r="K25" s="41">
        <v>227</v>
      </c>
      <c r="L25" s="40">
        <v>7.92</v>
      </c>
    </row>
    <row r="26" spans="1:12" ht="14.4" x14ac:dyDescent="0.3">
      <c r="A26" s="14"/>
      <c r="B26" s="15"/>
      <c r="C26" s="11"/>
      <c r="D26" s="6"/>
      <c r="E26" s="42" t="s">
        <v>51</v>
      </c>
      <c r="F26" s="43">
        <v>100</v>
      </c>
      <c r="G26" s="43">
        <v>12.5</v>
      </c>
      <c r="H26" s="43">
        <v>18</v>
      </c>
      <c r="I26" s="43">
        <v>9</v>
      </c>
      <c r="J26" s="43">
        <v>217.25</v>
      </c>
      <c r="K26" s="44">
        <v>50</v>
      </c>
      <c r="L26" s="43">
        <v>36.06</v>
      </c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0.1</v>
      </c>
      <c r="H27" s="43">
        <v>0</v>
      </c>
      <c r="I27" s="43">
        <v>14</v>
      </c>
      <c r="J27" s="43">
        <v>56.8</v>
      </c>
      <c r="K27" s="44">
        <v>349</v>
      </c>
      <c r="L27" s="43">
        <v>5.2</v>
      </c>
    </row>
    <row r="28" spans="1:12" ht="14.4" x14ac:dyDescent="0.3">
      <c r="A28" s="14"/>
      <c r="B28" s="15"/>
      <c r="C28" s="11"/>
      <c r="D28" s="7" t="s">
        <v>23</v>
      </c>
      <c r="E28" s="42" t="s">
        <v>55</v>
      </c>
      <c r="F28" s="43">
        <v>30</v>
      </c>
      <c r="G28" s="43">
        <v>2.37</v>
      </c>
      <c r="H28" s="43">
        <v>0.3</v>
      </c>
      <c r="I28" s="43">
        <v>14.49</v>
      </c>
      <c r="J28" s="43">
        <v>70.5</v>
      </c>
      <c r="K28" s="44"/>
      <c r="L28" s="43">
        <v>1.98</v>
      </c>
    </row>
    <row r="29" spans="1:12" ht="14.4" x14ac:dyDescent="0.3">
      <c r="A29" s="14"/>
      <c r="B29" s="15"/>
      <c r="C29" s="11"/>
      <c r="D29" s="7" t="s">
        <v>24</v>
      </c>
      <c r="E29" s="42" t="s">
        <v>41</v>
      </c>
      <c r="F29" s="43">
        <v>150</v>
      </c>
      <c r="G29" s="43">
        <v>0.8</v>
      </c>
      <c r="H29" s="43">
        <v>0.8</v>
      </c>
      <c r="I29" s="43">
        <v>19.600000000000001</v>
      </c>
      <c r="J29" s="43">
        <v>94</v>
      </c>
      <c r="K29" s="44"/>
      <c r="L29" s="43">
        <v>19.84</v>
      </c>
    </row>
    <row r="30" spans="1:12" ht="14.4" x14ac:dyDescent="0.3">
      <c r="A30" s="14"/>
      <c r="B30" s="15"/>
      <c r="C30" s="11"/>
      <c r="D30" s="6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 t="s">
        <v>60</v>
      </c>
      <c r="E31" s="42" t="s">
        <v>61</v>
      </c>
      <c r="F31" s="43">
        <v>100</v>
      </c>
      <c r="G31" s="43">
        <v>0.8</v>
      </c>
      <c r="H31" s="43">
        <v>0.1</v>
      </c>
      <c r="I31" s="43">
        <v>2.5</v>
      </c>
      <c r="J31" s="43">
        <v>14</v>
      </c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730</v>
      </c>
      <c r="G32" s="19">
        <f>SUM(G25:G31)</f>
        <v>22.510000000000005</v>
      </c>
      <c r="H32" s="19">
        <f>SUM(H25:H31)</f>
        <v>20.550000000000004</v>
      </c>
      <c r="I32" s="19">
        <f>SUM(I25:I31)</f>
        <v>97.990000000000009</v>
      </c>
      <c r="J32" s="19">
        <f>SUM(J25:J31)</f>
        <v>633.8900000000001</v>
      </c>
      <c r="K32" s="25"/>
      <c r="L32" s="19">
        <f>SUM(L25:L31)</f>
        <v>71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730</v>
      </c>
      <c r="G43" s="32">
        <f>G32+G42</f>
        <v>22.510000000000005</v>
      </c>
      <c r="H43" s="32">
        <f>H32+H42</f>
        <v>20.550000000000004</v>
      </c>
      <c r="I43" s="32">
        <f>I32+I42</f>
        <v>97.990000000000009</v>
      </c>
      <c r="J43" s="32">
        <f>J32+J42</f>
        <v>633.8900000000001</v>
      </c>
      <c r="K43" s="32"/>
      <c r="L43" s="32">
        <f>L32+L42</f>
        <v>71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150</v>
      </c>
      <c r="G44" s="40">
        <v>0.6</v>
      </c>
      <c r="H44" s="40">
        <v>6</v>
      </c>
      <c r="I44" s="40">
        <v>37.049999999999997</v>
      </c>
      <c r="J44" s="40">
        <v>260.05</v>
      </c>
      <c r="K44" s="41">
        <v>259</v>
      </c>
      <c r="L44" s="40">
        <v>30.13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0.66</v>
      </c>
      <c r="H46" s="43">
        <v>0.09</v>
      </c>
      <c r="I46" s="43">
        <v>32.01</v>
      </c>
      <c r="J46" s="43">
        <v>132.80000000000001</v>
      </c>
      <c r="K46" s="44">
        <v>943</v>
      </c>
      <c r="L46" s="43">
        <v>2.0299999999999998</v>
      </c>
    </row>
    <row r="47" spans="1:12" ht="14.4" x14ac:dyDescent="0.3">
      <c r="A47" s="23"/>
      <c r="B47" s="15"/>
      <c r="C47" s="11"/>
      <c r="D47" s="7" t="s">
        <v>23</v>
      </c>
      <c r="E47" s="42" t="s">
        <v>57</v>
      </c>
      <c r="F47" s="43">
        <v>30</v>
      </c>
      <c r="G47" s="43">
        <v>2.37</v>
      </c>
      <c r="H47" s="43">
        <v>0.3</v>
      </c>
      <c r="I47" s="43">
        <v>14.49</v>
      </c>
      <c r="J47" s="43">
        <v>70.5</v>
      </c>
      <c r="K47" s="44"/>
      <c r="L47" s="43">
        <v>1.98</v>
      </c>
    </row>
    <row r="48" spans="1:12" ht="14.4" x14ac:dyDescent="0.3">
      <c r="A48" s="23"/>
      <c r="B48" s="15"/>
      <c r="C48" s="11"/>
      <c r="D48" s="7" t="s">
        <v>24</v>
      </c>
      <c r="E48" s="52" t="s">
        <v>41</v>
      </c>
      <c r="F48" s="43">
        <v>150</v>
      </c>
      <c r="G48" s="43">
        <v>0.8</v>
      </c>
      <c r="H48" s="43">
        <v>0.8</v>
      </c>
      <c r="I48" s="43">
        <v>19.600000000000001</v>
      </c>
      <c r="J48" s="43">
        <v>94</v>
      </c>
      <c r="K48" s="44"/>
      <c r="L48" s="43">
        <v>36.86</v>
      </c>
    </row>
    <row r="49" spans="1:12" ht="14.4" x14ac:dyDescent="0.3">
      <c r="A49" s="23"/>
      <c r="B49" s="15"/>
      <c r="C49" s="11"/>
      <c r="D49" s="6" t="s">
        <v>26</v>
      </c>
      <c r="E49" s="42" t="s">
        <v>62</v>
      </c>
      <c r="F49" s="43">
        <v>60</v>
      </c>
      <c r="G49" s="43">
        <v>0.4</v>
      </c>
      <c r="H49" s="43">
        <v>0.2</v>
      </c>
      <c r="I49" s="43">
        <v>5.0999999999999996</v>
      </c>
      <c r="J49" s="43">
        <v>17</v>
      </c>
      <c r="K49" s="44"/>
      <c r="L49" s="43"/>
    </row>
    <row r="50" spans="1:12" ht="14.4" x14ac:dyDescent="0.3">
      <c r="A50" s="23"/>
      <c r="B50" s="15"/>
      <c r="C50" s="11"/>
      <c r="D50" s="6" t="s">
        <v>49</v>
      </c>
      <c r="E50" s="42" t="s">
        <v>59</v>
      </c>
      <c r="F50" s="43">
        <v>100</v>
      </c>
      <c r="G50" s="43">
        <v>1.1000000000000001</v>
      </c>
      <c r="H50" s="43">
        <v>0.2</v>
      </c>
      <c r="I50" s="43">
        <v>3.8</v>
      </c>
      <c r="J50" s="43">
        <v>23</v>
      </c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690</v>
      </c>
      <c r="G51" s="19">
        <f>SUM(G44:G50)</f>
        <v>5.93</v>
      </c>
      <c r="H51" s="19">
        <f>SUM(H44:H50)</f>
        <v>7.59</v>
      </c>
      <c r="I51" s="19">
        <f>SUM(I44:I50)</f>
        <v>112.05</v>
      </c>
      <c r="J51" s="19">
        <f>SUM(J44:J50)</f>
        <v>597.35</v>
      </c>
      <c r="K51" s="25"/>
      <c r="L51" s="19">
        <f>SUM(L44:L50)</f>
        <v>71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690</v>
      </c>
      <c r="G62" s="32">
        <f>G51+G61</f>
        <v>5.93</v>
      </c>
      <c r="H62" s="32">
        <f>H51+H61</f>
        <v>7.59</v>
      </c>
      <c r="I62" s="32">
        <f>I51+I61</f>
        <v>112.05</v>
      </c>
      <c r="J62" s="32">
        <f>J51+J61</f>
        <v>597.35</v>
      </c>
      <c r="K62" s="32"/>
      <c r="L62" s="32">
        <f>L51+L61</f>
        <v>71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51" t="s">
        <v>64</v>
      </c>
      <c r="F63" s="40">
        <v>150</v>
      </c>
      <c r="G63" s="40">
        <v>3.15</v>
      </c>
      <c r="H63" s="40">
        <v>6.6</v>
      </c>
      <c r="I63" s="40">
        <v>16.350000000000001</v>
      </c>
      <c r="J63" s="40">
        <v>158</v>
      </c>
      <c r="K63" s="41">
        <v>182</v>
      </c>
      <c r="L63" s="40">
        <v>9.64</v>
      </c>
    </row>
    <row r="64" spans="1:12" ht="14.4" x14ac:dyDescent="0.3">
      <c r="A64" s="23"/>
      <c r="B64" s="15"/>
      <c r="C64" s="11"/>
      <c r="D64" s="6"/>
      <c r="E64" s="52" t="s">
        <v>65</v>
      </c>
      <c r="F64" s="43">
        <v>80</v>
      </c>
      <c r="G64" s="43">
        <v>14.24</v>
      </c>
      <c r="H64" s="43">
        <v>14</v>
      </c>
      <c r="I64" s="43">
        <v>11.44</v>
      </c>
      <c r="J64" s="43">
        <v>258.8</v>
      </c>
      <c r="K64" s="44">
        <v>55</v>
      </c>
      <c r="L64" s="43">
        <v>40</v>
      </c>
    </row>
    <row r="65" spans="1:12" ht="14.4" x14ac:dyDescent="0.3">
      <c r="A65" s="23"/>
      <c r="B65" s="15"/>
      <c r="C65" s="11"/>
      <c r="D65" s="7" t="s">
        <v>22</v>
      </c>
      <c r="E65" s="52" t="s">
        <v>56</v>
      </c>
      <c r="F65" s="43">
        <v>200</v>
      </c>
      <c r="G65" s="43">
        <v>0.2</v>
      </c>
      <c r="H65" s="43">
        <v>0</v>
      </c>
      <c r="I65" s="43">
        <v>14</v>
      </c>
      <c r="J65" s="43">
        <v>56.8</v>
      </c>
      <c r="K65" s="44">
        <v>943</v>
      </c>
      <c r="L65" s="43">
        <v>2.0299999999999998</v>
      </c>
    </row>
    <row r="66" spans="1:12" ht="14.4" x14ac:dyDescent="0.3">
      <c r="A66" s="23"/>
      <c r="B66" s="15"/>
      <c r="C66" s="11"/>
      <c r="D66" s="7" t="s">
        <v>23</v>
      </c>
      <c r="E66" s="52" t="s">
        <v>40</v>
      </c>
      <c r="F66" s="43">
        <v>30</v>
      </c>
      <c r="G66" s="43">
        <v>2.37</v>
      </c>
      <c r="H66" s="43">
        <v>0.3</v>
      </c>
      <c r="I66" s="43">
        <v>14.49</v>
      </c>
      <c r="J66" s="43">
        <v>70.5</v>
      </c>
      <c r="K66" s="44"/>
      <c r="L66" s="43">
        <v>1.98</v>
      </c>
    </row>
    <row r="67" spans="1:12" ht="14.4" x14ac:dyDescent="0.3">
      <c r="A67" s="23"/>
      <c r="B67" s="15"/>
      <c r="C67" s="11"/>
      <c r="D67" s="7" t="s">
        <v>24</v>
      </c>
      <c r="E67" s="52" t="s">
        <v>41</v>
      </c>
      <c r="F67" s="43">
        <v>150</v>
      </c>
      <c r="G67" s="43">
        <v>8</v>
      </c>
      <c r="H67" s="43">
        <v>0</v>
      </c>
      <c r="I67" s="43">
        <v>44</v>
      </c>
      <c r="J67" s="43">
        <v>45</v>
      </c>
      <c r="K67" s="44"/>
      <c r="L67" s="43">
        <v>17.350000000000001</v>
      </c>
    </row>
    <row r="68" spans="1:12" ht="14.4" x14ac:dyDescent="0.3">
      <c r="A68" s="23"/>
      <c r="B68" s="15"/>
      <c r="C68" s="11"/>
      <c r="D68" s="6" t="s">
        <v>26</v>
      </c>
      <c r="E68" s="52" t="s">
        <v>66</v>
      </c>
      <c r="F68" s="43">
        <v>60</v>
      </c>
      <c r="G68" s="43">
        <v>0.4</v>
      </c>
      <c r="H68" s="43">
        <v>0.2</v>
      </c>
      <c r="I68" s="43">
        <v>5.0999999999999996</v>
      </c>
      <c r="J68" s="43">
        <v>17</v>
      </c>
      <c r="K68" s="44"/>
      <c r="L68" s="43">
        <v>0</v>
      </c>
    </row>
    <row r="69" spans="1:12" ht="14.4" x14ac:dyDescent="0.3">
      <c r="A69" s="23"/>
      <c r="B69" s="15"/>
      <c r="C69" s="11"/>
      <c r="D69" s="6" t="s">
        <v>60</v>
      </c>
      <c r="E69" s="42" t="s">
        <v>61</v>
      </c>
      <c r="F69" s="43">
        <v>100</v>
      </c>
      <c r="G69" s="43">
        <v>0.8</v>
      </c>
      <c r="H69" s="43">
        <v>0.1</v>
      </c>
      <c r="I69" s="43">
        <v>2.5</v>
      </c>
      <c r="J69" s="43">
        <v>14</v>
      </c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770</v>
      </c>
      <c r="G70" s="19">
        <f>SUM(G63:G69)</f>
        <v>29.16</v>
      </c>
      <c r="H70" s="19">
        <f>SUM(H63:H69)</f>
        <v>21.200000000000003</v>
      </c>
      <c r="I70" s="19">
        <f>SUM(I63:I69)</f>
        <v>107.88</v>
      </c>
      <c r="J70" s="19">
        <f>SUM(J63:J69)</f>
        <v>620.1</v>
      </c>
      <c r="K70" s="25"/>
      <c r="L70" s="19">
        <f>SUM(L63:L69)</f>
        <v>71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770</v>
      </c>
      <c r="G81" s="32">
        <f>G70+G80</f>
        <v>29.16</v>
      </c>
      <c r="H81" s="32">
        <f>H70+H80</f>
        <v>21.200000000000003</v>
      </c>
      <c r="I81" s="32">
        <f>I70+I80</f>
        <v>107.88</v>
      </c>
      <c r="J81" s="32">
        <f>J70+J80</f>
        <v>620.1</v>
      </c>
      <c r="K81" s="32"/>
      <c r="L81" s="32">
        <f>L70+L80</f>
        <v>71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1" t="s">
        <v>67</v>
      </c>
      <c r="F82" s="40">
        <v>150</v>
      </c>
      <c r="G82" s="40">
        <v>4.8</v>
      </c>
      <c r="H82" s="40">
        <v>8.1999999999999993</v>
      </c>
      <c r="I82" s="40">
        <v>30.4</v>
      </c>
      <c r="J82" s="40">
        <v>220</v>
      </c>
      <c r="K82" s="41">
        <v>53</v>
      </c>
      <c r="L82" s="40">
        <v>41.56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52" t="s">
        <v>56</v>
      </c>
      <c r="F84" s="43">
        <v>200</v>
      </c>
      <c r="G84" s="43">
        <v>0.2</v>
      </c>
      <c r="H84" s="43">
        <v>0</v>
      </c>
      <c r="I84" s="43">
        <v>14</v>
      </c>
      <c r="J84" s="43">
        <v>56.8</v>
      </c>
      <c r="K84" s="44">
        <v>943</v>
      </c>
      <c r="L84" s="43">
        <v>2.0299999999999998</v>
      </c>
    </row>
    <row r="85" spans="1:12" ht="14.4" x14ac:dyDescent="0.3">
      <c r="A85" s="23"/>
      <c r="B85" s="15"/>
      <c r="C85" s="11"/>
      <c r="D85" s="7" t="s">
        <v>23</v>
      </c>
      <c r="E85" s="52" t="s">
        <v>68</v>
      </c>
      <c r="F85" s="43">
        <v>45</v>
      </c>
      <c r="G85" s="43">
        <v>10.3</v>
      </c>
      <c r="H85" s="43">
        <v>13.6</v>
      </c>
      <c r="I85" s="43">
        <v>35.6</v>
      </c>
      <c r="J85" s="43">
        <v>310</v>
      </c>
      <c r="K85" s="44"/>
      <c r="L85" s="43">
        <v>1.98</v>
      </c>
    </row>
    <row r="86" spans="1:12" ht="14.4" x14ac:dyDescent="0.3">
      <c r="A86" s="23"/>
      <c r="B86" s="15"/>
      <c r="C86" s="11"/>
      <c r="D86" s="7" t="s">
        <v>24</v>
      </c>
      <c r="E86" s="52" t="s">
        <v>69</v>
      </c>
      <c r="F86" s="43">
        <v>150</v>
      </c>
      <c r="G86" s="43">
        <v>8</v>
      </c>
      <c r="H86" s="43">
        <v>0</v>
      </c>
      <c r="I86" s="43">
        <v>44</v>
      </c>
      <c r="J86" s="43">
        <v>45</v>
      </c>
      <c r="K86" s="44"/>
      <c r="L86" s="43">
        <v>25.43</v>
      </c>
    </row>
    <row r="87" spans="1:12" ht="14.4" x14ac:dyDescent="0.3">
      <c r="A87" s="23"/>
      <c r="B87" s="15"/>
      <c r="C87" s="11"/>
      <c r="D87" s="6" t="s">
        <v>26</v>
      </c>
      <c r="E87" s="52" t="s">
        <v>70</v>
      </c>
      <c r="F87" s="43">
        <v>60</v>
      </c>
      <c r="G87" s="43">
        <v>0.4</v>
      </c>
      <c r="H87" s="43">
        <v>0.2</v>
      </c>
      <c r="I87" s="43">
        <v>5.0999999999999996</v>
      </c>
      <c r="J87" s="43">
        <v>17</v>
      </c>
      <c r="K87" s="44"/>
      <c r="L87" s="43">
        <v>0</v>
      </c>
    </row>
    <row r="88" spans="1:12" ht="14.4" x14ac:dyDescent="0.3">
      <c r="A88" s="23"/>
      <c r="B88" s="15"/>
      <c r="C88" s="11"/>
      <c r="D88" s="6" t="s">
        <v>49</v>
      </c>
      <c r="E88" s="42" t="s">
        <v>59</v>
      </c>
      <c r="F88" s="43">
        <v>100</v>
      </c>
      <c r="G88" s="43">
        <v>1.1000000000000001</v>
      </c>
      <c r="H88" s="43">
        <v>0.2</v>
      </c>
      <c r="I88" s="43">
        <v>3.8</v>
      </c>
      <c r="J88" s="43">
        <v>23</v>
      </c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705</v>
      </c>
      <c r="G89" s="19">
        <f>SUM(G82:G88)</f>
        <v>24.8</v>
      </c>
      <c r="H89" s="19">
        <f>SUM(H82:H88)</f>
        <v>22.199999999999996</v>
      </c>
      <c r="I89" s="19">
        <f>SUM(I82:I88)</f>
        <v>132.9</v>
      </c>
      <c r="J89" s="19">
        <f>SUM(J82:J88)</f>
        <v>671.8</v>
      </c>
      <c r="K89" s="25"/>
      <c r="L89" s="19">
        <f>SUM(L82:L88)</f>
        <v>71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705</v>
      </c>
      <c r="G100" s="32">
        <f>G89+G99</f>
        <v>24.8</v>
      </c>
      <c r="H100" s="32">
        <f>H89+H99</f>
        <v>22.199999999999996</v>
      </c>
      <c r="I100" s="32">
        <f>I89+I99</f>
        <v>132.9</v>
      </c>
      <c r="J100" s="32">
        <f>J89+J99</f>
        <v>671.8</v>
      </c>
      <c r="K100" s="32"/>
      <c r="L100" s="32">
        <f>L89+L99</f>
        <v>71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150</v>
      </c>
      <c r="G101" s="40">
        <v>9.1300000000000008</v>
      </c>
      <c r="H101" s="40">
        <v>10.01</v>
      </c>
      <c r="I101" s="40">
        <v>48.56</v>
      </c>
      <c r="J101" s="40">
        <v>345.19</v>
      </c>
      <c r="K101" s="41">
        <v>227</v>
      </c>
      <c r="L101" s="40">
        <v>7.92</v>
      </c>
    </row>
    <row r="102" spans="1:12" ht="14.4" x14ac:dyDescent="0.3">
      <c r="A102" s="23"/>
      <c r="B102" s="15"/>
      <c r="C102" s="11"/>
      <c r="D102" s="6"/>
      <c r="E102" s="42" t="s">
        <v>48</v>
      </c>
      <c r="F102" s="43">
        <v>130</v>
      </c>
      <c r="G102" s="43">
        <v>1.05</v>
      </c>
      <c r="H102" s="43">
        <v>10.220000000000001</v>
      </c>
      <c r="I102" s="43">
        <v>7.82</v>
      </c>
      <c r="J102" s="43">
        <v>150.4</v>
      </c>
      <c r="K102" s="44">
        <v>51</v>
      </c>
      <c r="L102" s="43">
        <v>33.36</v>
      </c>
    </row>
    <row r="103" spans="1:12" ht="14.4" x14ac:dyDescent="0.3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0.2</v>
      </c>
      <c r="H103" s="43">
        <v>0</v>
      </c>
      <c r="I103" s="43">
        <v>14</v>
      </c>
      <c r="J103" s="43">
        <v>56.8</v>
      </c>
      <c r="K103" s="44">
        <v>943</v>
      </c>
      <c r="L103" s="43">
        <v>2.0299999999999998</v>
      </c>
    </row>
    <row r="104" spans="1:12" ht="14.4" x14ac:dyDescent="0.3">
      <c r="A104" s="23"/>
      <c r="B104" s="15"/>
      <c r="C104" s="11"/>
      <c r="D104" s="7" t="s">
        <v>23</v>
      </c>
      <c r="E104" s="42" t="s">
        <v>55</v>
      </c>
      <c r="F104" s="43">
        <v>30</v>
      </c>
      <c r="G104" s="43">
        <v>2.37</v>
      </c>
      <c r="H104" s="43">
        <v>0.3</v>
      </c>
      <c r="I104" s="43">
        <v>14.49</v>
      </c>
      <c r="J104" s="43">
        <v>70.5</v>
      </c>
      <c r="K104" s="44"/>
      <c r="L104" s="43">
        <v>1.98</v>
      </c>
    </row>
    <row r="105" spans="1:12" ht="14.4" x14ac:dyDescent="0.3">
      <c r="A105" s="23"/>
      <c r="B105" s="15"/>
      <c r="C105" s="11"/>
      <c r="D105" s="7" t="s">
        <v>24</v>
      </c>
      <c r="E105" s="42" t="s">
        <v>41</v>
      </c>
      <c r="F105" s="43">
        <v>150</v>
      </c>
      <c r="G105" s="43">
        <v>8</v>
      </c>
      <c r="H105" s="43">
        <v>0</v>
      </c>
      <c r="I105" s="43">
        <v>44</v>
      </c>
      <c r="J105" s="43">
        <v>45</v>
      </c>
      <c r="K105" s="44"/>
      <c r="L105" s="43">
        <v>25.71</v>
      </c>
    </row>
    <row r="106" spans="1:12" ht="14.4" x14ac:dyDescent="0.3">
      <c r="A106" s="23"/>
      <c r="B106" s="15"/>
      <c r="C106" s="11"/>
      <c r="D106" s="53" t="s">
        <v>26</v>
      </c>
      <c r="E106" s="42" t="s">
        <v>72</v>
      </c>
      <c r="F106" s="43">
        <v>60</v>
      </c>
      <c r="G106" s="43">
        <v>0.4</v>
      </c>
      <c r="H106" s="43">
        <v>0.2</v>
      </c>
      <c r="I106" s="43">
        <v>5.0999999999999996</v>
      </c>
      <c r="J106" s="43">
        <v>17</v>
      </c>
      <c r="K106" s="44"/>
      <c r="L106" s="43"/>
    </row>
    <row r="107" spans="1:12" ht="14.4" x14ac:dyDescent="0.3">
      <c r="A107" s="23"/>
      <c r="B107" s="15"/>
      <c r="C107" s="11"/>
      <c r="D107" s="6" t="s">
        <v>49</v>
      </c>
      <c r="E107" s="42" t="s">
        <v>59</v>
      </c>
      <c r="F107" s="43">
        <v>100</v>
      </c>
      <c r="G107" s="43">
        <v>1.1000000000000001</v>
      </c>
      <c r="H107" s="43">
        <v>0.2</v>
      </c>
      <c r="I107" s="43">
        <v>3.8</v>
      </c>
      <c r="J107" s="43">
        <v>3.8</v>
      </c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820</v>
      </c>
      <c r="G108" s="19">
        <f>SUM(G101:G107)</f>
        <v>22.25</v>
      </c>
      <c r="H108" s="19">
        <f>SUM(H101:H107)</f>
        <v>20.93</v>
      </c>
      <c r="I108" s="19">
        <f>SUM(I101:I107)</f>
        <v>137.77000000000001</v>
      </c>
      <c r="J108" s="19">
        <f>SUM(J101:J107)</f>
        <v>688.68999999999994</v>
      </c>
      <c r="K108" s="25"/>
      <c r="L108" s="19">
        <f>SUM(L101:L107)</f>
        <v>71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820</v>
      </c>
      <c r="G119" s="32">
        <f>G108+G118</f>
        <v>22.25</v>
      </c>
      <c r="H119" s="32">
        <f>H108+H118</f>
        <v>20.93</v>
      </c>
      <c r="I119" s="32">
        <f>I108+I118</f>
        <v>137.77000000000001</v>
      </c>
      <c r="J119" s="32">
        <f>J108+J118</f>
        <v>688.68999999999994</v>
      </c>
      <c r="K119" s="32"/>
      <c r="L119" s="32">
        <f>L108+L118</f>
        <v>71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1" t="s">
        <v>73</v>
      </c>
      <c r="F120" s="40">
        <v>150</v>
      </c>
      <c r="G120" s="40">
        <v>5.52</v>
      </c>
      <c r="H120" s="40">
        <v>5.29</v>
      </c>
      <c r="I120" s="40">
        <v>35.33</v>
      </c>
      <c r="J120" s="40">
        <v>211</v>
      </c>
      <c r="K120" s="41">
        <v>182</v>
      </c>
      <c r="L120" s="40">
        <v>9.64</v>
      </c>
    </row>
    <row r="121" spans="1:12" ht="14.4" x14ac:dyDescent="0.3">
      <c r="A121" s="14"/>
      <c r="B121" s="15"/>
      <c r="C121" s="11"/>
      <c r="D121" s="6"/>
      <c r="E121" s="42" t="s">
        <v>51</v>
      </c>
      <c r="F121" s="43">
        <v>80</v>
      </c>
      <c r="G121" s="43">
        <v>14.24</v>
      </c>
      <c r="H121" s="43">
        <v>14</v>
      </c>
      <c r="I121" s="43">
        <v>11.44</v>
      </c>
      <c r="J121" s="43">
        <v>258</v>
      </c>
      <c r="K121" s="44">
        <v>50</v>
      </c>
      <c r="L121" s="43">
        <v>36.06</v>
      </c>
    </row>
    <row r="122" spans="1:12" ht="14.4" x14ac:dyDescent="0.3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0.2</v>
      </c>
      <c r="H122" s="43">
        <v>0</v>
      </c>
      <c r="I122" s="43">
        <v>14</v>
      </c>
      <c r="J122" s="43">
        <v>56.8</v>
      </c>
      <c r="K122" s="44">
        <v>349</v>
      </c>
      <c r="L122" s="43">
        <v>5.2</v>
      </c>
    </row>
    <row r="123" spans="1:12" ht="14.4" x14ac:dyDescent="0.3">
      <c r="A123" s="14"/>
      <c r="B123" s="15"/>
      <c r="C123" s="11"/>
      <c r="D123" s="7" t="s">
        <v>23</v>
      </c>
      <c r="E123" s="42" t="s">
        <v>57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70.5</v>
      </c>
      <c r="K123" s="44"/>
      <c r="L123" s="43">
        <v>1.98</v>
      </c>
    </row>
    <row r="124" spans="1:12" ht="14.4" x14ac:dyDescent="0.3">
      <c r="A124" s="14"/>
      <c r="B124" s="15"/>
      <c r="C124" s="11"/>
      <c r="D124" s="7" t="s">
        <v>24</v>
      </c>
      <c r="E124" s="42" t="s">
        <v>41</v>
      </c>
      <c r="F124" s="43">
        <v>150</v>
      </c>
      <c r="G124" s="43">
        <v>0.8</v>
      </c>
      <c r="H124" s="43">
        <v>0.8</v>
      </c>
      <c r="I124" s="43">
        <v>19.600000000000001</v>
      </c>
      <c r="J124" s="43">
        <v>94</v>
      </c>
      <c r="K124" s="44"/>
      <c r="L124" s="43">
        <v>18.12</v>
      </c>
    </row>
    <row r="125" spans="1:12" ht="14.4" x14ac:dyDescent="0.3">
      <c r="A125" s="14"/>
      <c r="B125" s="15"/>
      <c r="C125" s="11"/>
      <c r="D125" s="6" t="s">
        <v>26</v>
      </c>
      <c r="E125" s="42" t="s">
        <v>74</v>
      </c>
      <c r="F125" s="43">
        <v>60</v>
      </c>
      <c r="G125" s="43">
        <v>1.1000000000000001</v>
      </c>
      <c r="H125" s="43">
        <v>0.1</v>
      </c>
      <c r="I125" s="43">
        <v>6.3</v>
      </c>
      <c r="J125" s="43">
        <v>29.4</v>
      </c>
      <c r="K125" s="44"/>
      <c r="L125" s="43"/>
    </row>
    <row r="126" spans="1:12" ht="14.4" x14ac:dyDescent="0.3">
      <c r="A126" s="14"/>
      <c r="B126" s="15"/>
      <c r="C126" s="11"/>
      <c r="D126" s="6" t="s">
        <v>49</v>
      </c>
      <c r="E126" s="42" t="s">
        <v>75</v>
      </c>
      <c r="F126" s="43">
        <v>100</v>
      </c>
      <c r="G126" s="43">
        <v>0.8</v>
      </c>
      <c r="H126" s="43">
        <v>0.1</v>
      </c>
      <c r="I126" s="43">
        <v>2.5</v>
      </c>
      <c r="J126" s="43">
        <v>14</v>
      </c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770</v>
      </c>
      <c r="G127" s="19">
        <f>SUM(G120:G126)</f>
        <v>25.03</v>
      </c>
      <c r="H127" s="19">
        <f>SUM(H120:H126)</f>
        <v>20.590000000000003</v>
      </c>
      <c r="I127" s="19">
        <f>SUM(I120:I126)</f>
        <v>103.65999999999998</v>
      </c>
      <c r="J127" s="19">
        <f>SUM(J120:J126)</f>
        <v>733.69999999999993</v>
      </c>
      <c r="K127" s="25"/>
      <c r="L127" s="19">
        <f>SUM(L120:L126)</f>
        <v>71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770</v>
      </c>
      <c r="G138" s="32">
        <f>G127+G137</f>
        <v>25.03</v>
      </c>
      <c r="H138" s="32">
        <f>H127+H137</f>
        <v>20.590000000000003</v>
      </c>
      <c r="I138" s="32">
        <f>I127+I137</f>
        <v>103.65999999999998</v>
      </c>
      <c r="J138" s="32">
        <f>J127+J137</f>
        <v>733.69999999999993</v>
      </c>
      <c r="K138" s="32"/>
      <c r="L138" s="32">
        <f>L127+L137</f>
        <v>71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150</v>
      </c>
      <c r="G139" s="40">
        <v>3.6</v>
      </c>
      <c r="H139" s="40">
        <v>6</v>
      </c>
      <c r="I139" s="40">
        <v>37.049999999999997</v>
      </c>
      <c r="J139" s="40">
        <v>260.05</v>
      </c>
      <c r="K139" s="41">
        <v>520</v>
      </c>
      <c r="L139" s="40">
        <v>6.67</v>
      </c>
    </row>
    <row r="140" spans="1:12" ht="14.4" x14ac:dyDescent="0.3">
      <c r="A140" s="23"/>
      <c r="B140" s="15"/>
      <c r="C140" s="11"/>
      <c r="D140" s="6"/>
      <c r="E140" s="42" t="s">
        <v>77</v>
      </c>
      <c r="F140" s="43">
        <v>30</v>
      </c>
      <c r="G140" s="43">
        <v>1.2</v>
      </c>
      <c r="H140" s="43">
        <v>12.52</v>
      </c>
      <c r="I140" s="43">
        <v>7.5</v>
      </c>
      <c r="J140" s="43">
        <v>127.75</v>
      </c>
      <c r="K140" s="44"/>
      <c r="L140" s="43">
        <v>37.69</v>
      </c>
    </row>
    <row r="141" spans="1:12" ht="14.4" x14ac:dyDescent="0.3">
      <c r="A141" s="23"/>
      <c r="B141" s="15"/>
      <c r="C141" s="11"/>
      <c r="D141" s="7" t="s">
        <v>22</v>
      </c>
      <c r="E141" s="42" t="s">
        <v>78</v>
      </c>
      <c r="F141" s="43">
        <v>200</v>
      </c>
      <c r="G141" s="43">
        <v>0.66</v>
      </c>
      <c r="H141" s="43">
        <v>0.09</v>
      </c>
      <c r="I141" s="43">
        <v>32.01</v>
      </c>
      <c r="J141" s="43">
        <v>132.80000000000001</v>
      </c>
      <c r="K141" s="44">
        <v>943</v>
      </c>
      <c r="L141" s="43">
        <v>2.0299999999999998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57</v>
      </c>
      <c r="F142" s="43">
        <v>30</v>
      </c>
      <c r="G142" s="43">
        <v>2.37</v>
      </c>
      <c r="H142" s="43">
        <v>0.3</v>
      </c>
      <c r="I142" s="43">
        <v>14.49</v>
      </c>
      <c r="J142" s="43">
        <v>70.5</v>
      </c>
      <c r="K142" s="44"/>
      <c r="L142" s="43">
        <v>1.98</v>
      </c>
    </row>
    <row r="143" spans="1:12" ht="14.4" x14ac:dyDescent="0.3">
      <c r="A143" s="23"/>
      <c r="B143" s="15"/>
      <c r="C143" s="11"/>
      <c r="D143" s="7" t="s">
        <v>24</v>
      </c>
      <c r="E143" s="42" t="s">
        <v>41</v>
      </c>
      <c r="F143" s="43">
        <v>150</v>
      </c>
      <c r="G143" s="43">
        <v>8</v>
      </c>
      <c r="H143" s="43">
        <v>0</v>
      </c>
      <c r="I143" s="43">
        <v>44</v>
      </c>
      <c r="J143" s="43">
        <v>45</v>
      </c>
      <c r="K143" s="44"/>
      <c r="L143" s="43">
        <v>22.63</v>
      </c>
    </row>
    <row r="144" spans="1:12" ht="14.4" x14ac:dyDescent="0.3">
      <c r="A144" s="23"/>
      <c r="B144" s="15"/>
      <c r="C144" s="11"/>
      <c r="D144" s="6" t="s">
        <v>26</v>
      </c>
      <c r="E144" s="42" t="s">
        <v>62</v>
      </c>
      <c r="F144" s="43">
        <v>60</v>
      </c>
      <c r="G144" s="43">
        <v>0.4</v>
      </c>
      <c r="H144" s="43">
        <v>0.02</v>
      </c>
      <c r="I144" s="43">
        <v>5.0999999999999996</v>
      </c>
      <c r="J144" s="43">
        <v>17</v>
      </c>
      <c r="K144" s="44"/>
      <c r="L144" s="43"/>
    </row>
    <row r="145" spans="1:12" ht="14.4" x14ac:dyDescent="0.3">
      <c r="A145" s="23"/>
      <c r="B145" s="15"/>
      <c r="C145" s="11"/>
      <c r="D145" s="6" t="s">
        <v>49</v>
      </c>
      <c r="E145" s="42" t="s">
        <v>59</v>
      </c>
      <c r="F145" s="43">
        <v>100</v>
      </c>
      <c r="G145" s="43">
        <v>1.1000000000000001</v>
      </c>
      <c r="H145" s="43">
        <v>0.2</v>
      </c>
      <c r="I145" s="43">
        <v>3.8</v>
      </c>
      <c r="J145" s="43">
        <v>23</v>
      </c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720</v>
      </c>
      <c r="G146" s="19">
        <f>SUM(G139:G145)</f>
        <v>17.330000000000002</v>
      </c>
      <c r="H146" s="19">
        <f>SUM(H139:H145)</f>
        <v>19.13</v>
      </c>
      <c r="I146" s="19">
        <f>SUM(I139:I145)</f>
        <v>143.95000000000002</v>
      </c>
      <c r="J146" s="19">
        <f>SUM(J139:J145)</f>
        <v>676.1</v>
      </c>
      <c r="K146" s="25"/>
      <c r="L146" s="19">
        <f>SUM(L139:L145)</f>
        <v>71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720</v>
      </c>
      <c r="G157" s="32">
        <f>G146+G156</f>
        <v>17.330000000000002</v>
      </c>
      <c r="H157" s="32">
        <f>H146+H156</f>
        <v>19.13</v>
      </c>
      <c r="I157" s="32">
        <f>I146+I156</f>
        <v>143.95000000000002</v>
      </c>
      <c r="J157" s="32">
        <f>J146+J156</f>
        <v>676.1</v>
      </c>
      <c r="K157" s="32"/>
      <c r="L157" s="32">
        <f>L146+L156</f>
        <v>71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150</v>
      </c>
      <c r="G158" s="40">
        <v>3.15</v>
      </c>
      <c r="H158" s="40">
        <v>6.6</v>
      </c>
      <c r="I158" s="40">
        <v>16.350000000000001</v>
      </c>
      <c r="J158" s="40">
        <v>158</v>
      </c>
      <c r="K158" s="41">
        <v>227</v>
      </c>
      <c r="L158" s="40">
        <v>7.92</v>
      </c>
    </row>
    <row r="159" spans="1:12" ht="14.4" x14ac:dyDescent="0.3">
      <c r="A159" s="23"/>
      <c r="B159" s="15"/>
      <c r="C159" s="11"/>
      <c r="D159" s="6"/>
      <c r="E159" s="52" t="s">
        <v>51</v>
      </c>
      <c r="F159" s="43">
        <v>80</v>
      </c>
      <c r="G159" s="43">
        <v>14.24</v>
      </c>
      <c r="H159" s="43">
        <v>14</v>
      </c>
      <c r="I159" s="43">
        <v>11.44</v>
      </c>
      <c r="J159" s="43">
        <v>258</v>
      </c>
      <c r="K159" s="44">
        <v>55</v>
      </c>
      <c r="L159" s="43">
        <v>40</v>
      </c>
    </row>
    <row r="160" spans="1:12" ht="14.4" x14ac:dyDescent="0.3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0.2</v>
      </c>
      <c r="H160" s="43">
        <v>0</v>
      </c>
      <c r="I160" s="43">
        <v>14</v>
      </c>
      <c r="J160" s="43">
        <v>56.8</v>
      </c>
      <c r="K160" s="44">
        <v>943</v>
      </c>
      <c r="L160" s="43">
        <v>2.0299999999999998</v>
      </c>
    </row>
    <row r="161" spans="1:12" ht="14.4" x14ac:dyDescent="0.3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70.5</v>
      </c>
      <c r="K161" s="44"/>
      <c r="L161" s="43">
        <v>1.98</v>
      </c>
    </row>
    <row r="162" spans="1:12" ht="14.4" x14ac:dyDescent="0.3">
      <c r="A162" s="23"/>
      <c r="B162" s="15"/>
      <c r="C162" s="11"/>
      <c r="D162" s="7" t="s">
        <v>24</v>
      </c>
      <c r="E162" s="42" t="s">
        <v>41</v>
      </c>
      <c r="F162" s="43">
        <v>150</v>
      </c>
      <c r="G162" s="43">
        <v>0.8</v>
      </c>
      <c r="H162" s="43">
        <v>0.8</v>
      </c>
      <c r="I162" s="43">
        <v>19.600000000000001</v>
      </c>
      <c r="J162" s="43">
        <v>94</v>
      </c>
      <c r="K162" s="44"/>
      <c r="L162" s="43">
        <v>19.07</v>
      </c>
    </row>
    <row r="163" spans="1:12" ht="14.4" x14ac:dyDescent="0.3">
      <c r="A163" s="23"/>
      <c r="B163" s="15"/>
      <c r="C163" s="11"/>
      <c r="D163" s="6" t="s">
        <v>26</v>
      </c>
      <c r="E163" s="42" t="s">
        <v>66</v>
      </c>
      <c r="F163" s="43">
        <v>60</v>
      </c>
      <c r="G163" s="43">
        <v>0.4</v>
      </c>
      <c r="H163" s="43">
        <v>0.2</v>
      </c>
      <c r="I163" s="43">
        <v>5.0999999999999996</v>
      </c>
      <c r="J163" s="43">
        <v>17</v>
      </c>
      <c r="K163" s="44"/>
      <c r="L163" s="43"/>
    </row>
    <row r="164" spans="1:12" ht="14.4" x14ac:dyDescent="0.3">
      <c r="A164" s="23"/>
      <c r="B164" s="15"/>
      <c r="C164" s="11"/>
      <c r="D164" s="6" t="s">
        <v>49</v>
      </c>
      <c r="E164" s="42" t="s">
        <v>75</v>
      </c>
      <c r="F164" s="43">
        <v>100</v>
      </c>
      <c r="G164" s="43">
        <v>0.8</v>
      </c>
      <c r="H164" s="43">
        <v>0.1</v>
      </c>
      <c r="I164" s="43">
        <v>2.5</v>
      </c>
      <c r="J164" s="43">
        <v>14</v>
      </c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770</v>
      </c>
      <c r="G165" s="19">
        <f>SUM(G158:G164)</f>
        <v>21.96</v>
      </c>
      <c r="H165" s="19">
        <f>SUM(H158:H164)</f>
        <v>22.000000000000004</v>
      </c>
      <c r="I165" s="19">
        <f>SUM(I158:I164)</f>
        <v>83.47999999999999</v>
      </c>
      <c r="J165" s="19">
        <f>SUM(J158:J164)</f>
        <v>668.3</v>
      </c>
      <c r="K165" s="25"/>
      <c r="L165" s="19">
        <f>SUM(L158:L164)</f>
        <v>71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770</v>
      </c>
      <c r="G176" s="32">
        <f>G165+G175</f>
        <v>21.96</v>
      </c>
      <c r="H176" s="32">
        <f>H165+H175</f>
        <v>22.000000000000004</v>
      </c>
      <c r="I176" s="32">
        <f>I165+I175</f>
        <v>83.47999999999999</v>
      </c>
      <c r="J176" s="32">
        <f>J165+J175</f>
        <v>668.3</v>
      </c>
      <c r="K176" s="32"/>
      <c r="L176" s="32">
        <f>L165+L175</f>
        <v>71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250</v>
      </c>
      <c r="G177" s="40">
        <v>15.19</v>
      </c>
      <c r="H177" s="40">
        <v>10.63</v>
      </c>
      <c r="I177" s="40">
        <v>56.92</v>
      </c>
      <c r="J177" s="40">
        <v>387</v>
      </c>
      <c r="K177" s="41">
        <v>211</v>
      </c>
      <c r="L177" s="40">
        <v>36.29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0.2</v>
      </c>
      <c r="H179" s="43">
        <v>0</v>
      </c>
      <c r="I179" s="43">
        <v>14</v>
      </c>
      <c r="J179" s="43">
        <v>56.8</v>
      </c>
      <c r="K179" s="44">
        <v>943</v>
      </c>
      <c r="L179" s="43">
        <v>2.0299999999999998</v>
      </c>
    </row>
    <row r="180" spans="1:12" ht="14.4" x14ac:dyDescent="0.3">
      <c r="A180" s="23"/>
      <c r="B180" s="15"/>
      <c r="C180" s="11"/>
      <c r="D180" s="7" t="s">
        <v>23</v>
      </c>
      <c r="E180" s="42" t="s">
        <v>81</v>
      </c>
      <c r="F180" s="43">
        <v>45</v>
      </c>
      <c r="G180" s="43">
        <v>10.3</v>
      </c>
      <c r="H180" s="43">
        <v>13.6</v>
      </c>
      <c r="I180" s="43">
        <v>35.6</v>
      </c>
      <c r="J180" s="43">
        <v>310</v>
      </c>
      <c r="K180" s="44"/>
      <c r="L180" s="43">
        <v>1.98</v>
      </c>
    </row>
    <row r="181" spans="1:12" ht="14.4" x14ac:dyDescent="0.3">
      <c r="A181" s="23"/>
      <c r="B181" s="15"/>
      <c r="C181" s="11"/>
      <c r="D181" s="7" t="s">
        <v>24</v>
      </c>
      <c r="E181" s="52" t="s">
        <v>69</v>
      </c>
      <c r="F181" s="43">
        <v>150</v>
      </c>
      <c r="G181" s="43">
        <v>8</v>
      </c>
      <c r="H181" s="43">
        <v>0</v>
      </c>
      <c r="I181" s="43">
        <v>44</v>
      </c>
      <c r="J181" s="43">
        <v>45</v>
      </c>
      <c r="K181" s="44"/>
      <c r="L181" s="43">
        <v>23.5</v>
      </c>
    </row>
    <row r="182" spans="1:12" ht="14.4" x14ac:dyDescent="0.3">
      <c r="A182" s="23"/>
      <c r="B182" s="15"/>
      <c r="C182" s="11"/>
      <c r="D182" s="6" t="s">
        <v>26</v>
      </c>
      <c r="E182" s="42" t="s">
        <v>82</v>
      </c>
      <c r="F182" s="43">
        <v>60</v>
      </c>
      <c r="G182" s="43">
        <v>0.4</v>
      </c>
      <c r="H182" s="43">
        <v>0.2</v>
      </c>
      <c r="I182" s="43">
        <v>5.0999999999999996</v>
      </c>
      <c r="J182" s="43">
        <v>17</v>
      </c>
      <c r="K182" s="44"/>
      <c r="L182" s="43">
        <v>7.2</v>
      </c>
    </row>
    <row r="183" spans="1:12" ht="14.4" x14ac:dyDescent="0.3">
      <c r="A183" s="23"/>
      <c r="B183" s="15"/>
      <c r="C183" s="11"/>
      <c r="D183" s="6" t="s">
        <v>49</v>
      </c>
      <c r="E183" s="42" t="s">
        <v>83</v>
      </c>
      <c r="F183" s="43">
        <v>100</v>
      </c>
      <c r="G183" s="43">
        <v>1.1000000000000001</v>
      </c>
      <c r="H183" s="43">
        <v>0.2</v>
      </c>
      <c r="I183" s="43">
        <v>3.8</v>
      </c>
      <c r="J183" s="43">
        <v>23</v>
      </c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805</v>
      </c>
      <c r="G184" s="19">
        <f>SUM(G177:G183)</f>
        <v>35.19</v>
      </c>
      <c r="H184" s="19">
        <f>SUM(H177:H183)</f>
        <v>24.63</v>
      </c>
      <c r="I184" s="19">
        <f>SUM(I177:I183)</f>
        <v>159.42000000000002</v>
      </c>
      <c r="J184" s="19">
        <f>SUM(J177:J183)</f>
        <v>838.8</v>
      </c>
      <c r="K184" s="25"/>
      <c r="L184" s="19">
        <f>SUM(L177:L183)</f>
        <v>71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805</v>
      </c>
      <c r="G195" s="32">
        <f>G184+G194</f>
        <v>35.19</v>
      </c>
      <c r="H195" s="32">
        <f>H184+H194</f>
        <v>24.63</v>
      </c>
      <c r="I195" s="32">
        <f>I184+I194</f>
        <v>159.42000000000002</v>
      </c>
      <c r="J195" s="32">
        <f>J184+J194</f>
        <v>838.8</v>
      </c>
      <c r="K195" s="32"/>
      <c r="L195" s="32">
        <f>L184+L194</f>
        <v>71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755</v>
      </c>
      <c r="G196" s="34">
        <f>(G24+G43+G62+G81+G100+G119+G138+G157+G176+G195)/(IF(G24=0,0,1)+IF(G43=0,0,1)+IF(G62=0,0,1)+IF(G81=0,0,1)+IF(G100=0,0,1)+IF(G119=0,0,1)+IF(G138=0,0,1)+IF(G157=0,0,1)+IF(G176=0,0,1)+IF(G195=0,0,1))</f>
        <v>22.701000000000004</v>
      </c>
      <c r="H196" s="34">
        <f>(H24+H43+H62+H81+H100+H119+H138+H157+H176+H195)/(IF(H24=0,0,1)+IF(H43=0,0,1)+IF(H62=0,0,1)+IF(H81=0,0,1)+IF(H100=0,0,1)+IF(H119=0,0,1)+IF(H138=0,0,1)+IF(H157=0,0,1)+IF(H176=0,0,1)+IF(H195=0,0,1))</f>
        <v>20.233000000000001</v>
      </c>
      <c r="I196" s="34">
        <f>(I24+I43+I62+I81+I100+I119+I138+I157+I176+I195)/(IF(I24=0,0,1)+IF(I43=0,0,1)+IF(I62=0,0,1)+IF(I81=0,0,1)+IF(I100=0,0,1)+IF(I119=0,0,1)+IF(I138=0,0,1)+IF(I157=0,0,1)+IF(I176=0,0,1)+IF(I195=0,0,1))</f>
        <v>119.301</v>
      </c>
      <c r="J196" s="34">
        <f>(J24+J43+J62+J81+J100+J119+J138+J157+J176+J195)/(IF(J24=0,0,1)+IF(J43=0,0,1)+IF(J62=0,0,1)+IF(J81=0,0,1)+IF(J100=0,0,1)+IF(J119=0,0,1)+IF(J138=0,0,1)+IF(J157=0,0,1)+IF(J176=0,0,1)+IF(J195=0,0,1))</f>
        <v>691.9620000000001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71</v>
      </c>
    </row>
  </sheetData>
  <sheetProtection sheet="1" objects="1" scenarios="1"/>
  <mergeCells count="14"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2023-11-07T17:36:32Z</dcterms:modified>
</cp:coreProperties>
</file>